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geringskansliet.se\Userdata\JML0207A\Desktop\Julien\Klimathandlingsplan 2023\slutlig\"/>
    </mc:Choice>
  </mc:AlternateContent>
  <xr:revisionPtr revIDLastSave="0" documentId="13_ncr:1_{94C9D15E-8454-4D13-AF66-1D288FD498A0}" xr6:coauthVersionLast="47" xr6:coauthVersionMax="47" xr10:uidLastSave="{00000000-0000-0000-0000-000000000000}"/>
  <bookViews>
    <workbookView xWindow="-110" yWindow="-110" windowWidth="19420" windowHeight="10420" xr2:uid="{F976212A-01CE-4E0E-8554-7AFE8EDD497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5" i="1" l="1"/>
  <c r="S14" i="1"/>
  <c r="BE8" i="1"/>
  <c r="AP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C8" i="1"/>
  <c r="AG8" i="1" l="1"/>
  <c r="AI8" i="1"/>
  <c r="AR8" i="1"/>
  <c r="AH8" i="1"/>
  <c r="AQ8" i="1"/>
  <c r="AS8" i="1" l="1"/>
  <c r="AJ8" i="1"/>
  <c r="AK8" i="1" l="1"/>
  <c r="AT8" i="1"/>
  <c r="AL8" i="1" l="1"/>
  <c r="AU8" i="1"/>
  <c r="AV8" i="1" l="1"/>
  <c r="AM8" i="1"/>
  <c r="AW8" i="1" l="1"/>
  <c r="AN8" i="1"/>
  <c r="AO8" i="1"/>
  <c r="AX8" i="1" l="1"/>
  <c r="AZ8" i="1" l="1"/>
  <c r="AY8" i="1"/>
  <c r="BA8" i="1"/>
  <c r="BB8" i="1" l="1"/>
  <c r="BD8" i="1" l="1"/>
  <c r="BC8" i="1"/>
</calcChain>
</file>

<file path=xl/sharedStrings.xml><?xml version="1.0" encoding="utf-8"?>
<sst xmlns="http://schemas.openxmlformats.org/spreadsheetml/2006/main" count="9" uniqueCount="9">
  <si>
    <t>Kompletterande åtgärder -negativa utsläpp</t>
  </si>
  <si>
    <t>Netto</t>
  </si>
  <si>
    <t>Summa utsläpp</t>
  </si>
  <si>
    <t>Effekt av reduktionspliktens sänkning (linjärt till ESR-åtagandet from 2027)</t>
  </si>
  <si>
    <t>Uppdaterat scenario</t>
  </si>
  <si>
    <t>Utsläpp från ESR-sektor</t>
  </si>
  <si>
    <t>Scenario med beslut upp till juli 2023, reduktionspliktens sänkning och innehållet i denna klimathandlingsplan</t>
  </si>
  <si>
    <t>summa</t>
  </si>
  <si>
    <t>ESR-åtagandet - preliminär tilldelning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</si>
</sst>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164" fontId="3" fillId="0" borderId="0" xfId="0" applyNumberFormat="1" applyFont="1"/>
    <xf numFmtId="0" fontId="4" fillId="0" borderId="0" xfId="0" applyFon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41518-E6A4-44FE-9F18-8B1DFDF42674}">
  <dimension ref="A1:BE28"/>
  <sheetViews>
    <sheetView tabSelected="1" zoomScale="70" zoomScaleNormal="70" workbookViewId="0">
      <selection activeCell="A15" sqref="A15"/>
    </sheetView>
  </sheetViews>
  <sheetFormatPr defaultRowHeight="14.5" x14ac:dyDescent="0.35"/>
  <cols>
    <col min="1" max="1" width="64.08984375" bestFit="1" customWidth="1"/>
  </cols>
  <sheetData>
    <row r="1" spans="1:57" x14ac:dyDescent="0.35">
      <c r="A1" s="2"/>
      <c r="B1" s="2">
        <v>1990</v>
      </c>
      <c r="C1" s="2">
        <v>1991</v>
      </c>
      <c r="D1" s="2">
        <v>1992</v>
      </c>
      <c r="E1" s="2">
        <v>1993</v>
      </c>
      <c r="F1" s="2">
        <v>1994</v>
      </c>
      <c r="G1" s="2">
        <v>1995</v>
      </c>
      <c r="H1" s="2">
        <v>1996</v>
      </c>
      <c r="I1" s="2">
        <v>1997</v>
      </c>
      <c r="J1" s="2">
        <v>1998</v>
      </c>
      <c r="K1" s="2">
        <v>1999</v>
      </c>
      <c r="L1" s="2">
        <v>2000</v>
      </c>
      <c r="M1" s="2">
        <v>2001</v>
      </c>
      <c r="N1" s="2">
        <v>2002</v>
      </c>
      <c r="O1" s="2">
        <v>2003</v>
      </c>
      <c r="P1" s="2">
        <v>2004</v>
      </c>
      <c r="Q1" s="2">
        <v>2005</v>
      </c>
      <c r="R1" s="2">
        <v>2006</v>
      </c>
      <c r="S1" s="2">
        <v>2007</v>
      </c>
      <c r="T1" s="2">
        <v>2008</v>
      </c>
      <c r="U1" s="2">
        <v>2009</v>
      </c>
      <c r="V1" s="2">
        <v>2010</v>
      </c>
      <c r="W1" s="2">
        <v>2011</v>
      </c>
      <c r="X1" s="2">
        <v>2012</v>
      </c>
      <c r="Y1" s="2">
        <v>2013</v>
      </c>
      <c r="Z1" s="2">
        <v>2014</v>
      </c>
      <c r="AA1" s="2">
        <v>2015</v>
      </c>
      <c r="AB1" s="2">
        <v>2016</v>
      </c>
      <c r="AC1" s="2">
        <v>2017</v>
      </c>
      <c r="AD1" s="2">
        <v>2018</v>
      </c>
      <c r="AE1" s="2">
        <v>2019</v>
      </c>
      <c r="AF1" s="2">
        <v>2020</v>
      </c>
      <c r="AG1" s="2">
        <v>2021</v>
      </c>
      <c r="AH1" s="2"/>
      <c r="AI1" s="2"/>
      <c r="AJ1" s="2"/>
      <c r="AK1" s="2">
        <v>2025</v>
      </c>
      <c r="AL1" s="2"/>
      <c r="AM1" s="2"/>
      <c r="AN1" s="2"/>
      <c r="AO1" s="2"/>
      <c r="AP1" s="2">
        <v>2030</v>
      </c>
      <c r="AQ1" s="2"/>
      <c r="AR1" s="2"/>
      <c r="AS1" s="2"/>
      <c r="AT1" s="2"/>
      <c r="AU1" s="2">
        <v>2035</v>
      </c>
      <c r="AV1" s="2"/>
      <c r="AW1" s="2"/>
      <c r="AX1" s="2"/>
      <c r="AY1" s="2"/>
      <c r="AZ1" s="2">
        <v>2040</v>
      </c>
      <c r="BA1" s="2"/>
      <c r="BB1" s="2"/>
      <c r="BC1" s="2"/>
      <c r="BD1" s="2"/>
      <c r="BE1" s="2">
        <v>2045</v>
      </c>
    </row>
    <row r="2" spans="1:57" x14ac:dyDescent="0.35">
      <c r="A2" s="2" t="s">
        <v>2</v>
      </c>
      <c r="B2" s="3">
        <v>71.238</v>
      </c>
      <c r="C2" s="3">
        <v>71.495000000000033</v>
      </c>
      <c r="D2" s="3">
        <v>71.031999999999996</v>
      </c>
      <c r="E2" s="3">
        <v>71.336000000000013</v>
      </c>
      <c r="F2" s="3">
        <v>73.850999999999999</v>
      </c>
      <c r="G2" s="3">
        <v>73.185999999999993</v>
      </c>
      <c r="H2" s="3">
        <v>77.151999999999987</v>
      </c>
      <c r="I2" s="3">
        <v>72.138000000000005</v>
      </c>
      <c r="J2" s="3">
        <v>72.58799999999998</v>
      </c>
      <c r="K2" s="3">
        <v>69.506</v>
      </c>
      <c r="L2" s="3">
        <v>68.15100000000001</v>
      </c>
      <c r="M2" s="3">
        <v>68.963000000000008</v>
      </c>
      <c r="N2" s="3">
        <v>69.686000000000007</v>
      </c>
      <c r="O2" s="3">
        <v>70.053999999999988</v>
      </c>
      <c r="P2" s="3">
        <v>69.489000000000004</v>
      </c>
      <c r="Q2" s="3">
        <v>66.662999999999997</v>
      </c>
      <c r="R2" s="3">
        <v>66.281000000000006</v>
      </c>
      <c r="S2" s="3">
        <v>65.161999999999992</v>
      </c>
      <c r="T2" s="3">
        <v>62.788999999999994</v>
      </c>
      <c r="U2" s="3">
        <v>58.523000000000003</v>
      </c>
      <c r="V2" s="3">
        <v>64.557000000000002</v>
      </c>
      <c r="W2" s="3">
        <v>60.23</v>
      </c>
      <c r="X2" s="3">
        <v>57.37700000000001</v>
      </c>
      <c r="Y2" s="3">
        <v>55.718000000000004</v>
      </c>
      <c r="Z2" s="3">
        <v>53.832999999999998</v>
      </c>
      <c r="AA2" s="3">
        <v>53.996000000000002</v>
      </c>
      <c r="AB2" s="3">
        <v>53.571999999999996</v>
      </c>
      <c r="AC2" s="3">
        <v>53.007000000000005</v>
      </c>
      <c r="AD2" s="3">
        <v>52.168999999999997</v>
      </c>
      <c r="AE2" s="3">
        <v>50.918999999999997</v>
      </c>
      <c r="AF2" s="3">
        <v>47.4</v>
      </c>
      <c r="AG2" s="3">
        <v>46.654958326607002</v>
      </c>
      <c r="AH2" s="3">
        <v>44.850781818873692</v>
      </c>
      <c r="AI2" s="3">
        <v>43.196605311140374</v>
      </c>
      <c r="AJ2" s="3">
        <v>41.222428803407055</v>
      </c>
      <c r="AK2" s="3">
        <v>38.738252295673739</v>
      </c>
      <c r="AL2" s="3">
        <v>35.6389798253634</v>
      </c>
      <c r="AM2" s="3">
        <v>33.909707355053065</v>
      </c>
      <c r="AN2" s="3">
        <v>32.120434884742728</v>
      </c>
      <c r="AO2" s="3">
        <v>30.031162414432384</v>
      </c>
      <c r="AP2" s="3">
        <v>25.841889944122048</v>
      </c>
      <c r="AQ2" s="3">
        <v>24.993021234625132</v>
      </c>
      <c r="AR2" s="3">
        <v>24.244152525128207</v>
      </c>
      <c r="AS2" s="3">
        <v>23.195283815631292</v>
      </c>
      <c r="AT2" s="3">
        <v>22.196415106134374</v>
      </c>
      <c r="AU2" s="3">
        <v>17.722546396637451</v>
      </c>
      <c r="AV2" s="3">
        <v>16.798695190291621</v>
      </c>
      <c r="AW2" s="3">
        <v>15.874843983945787</v>
      </c>
      <c r="AX2" s="3">
        <v>14.850992777599956</v>
      </c>
      <c r="AY2" s="3">
        <v>13.927141571254126</v>
      </c>
      <c r="AZ2" s="3">
        <v>12.903290364908298</v>
      </c>
      <c r="BA2" s="3">
        <v>12.285298172332558</v>
      </c>
      <c r="BB2" s="3">
        <v>11.767305979756818</v>
      </c>
      <c r="BC2" s="3">
        <v>11.257523674299426</v>
      </c>
      <c r="BD2" s="3">
        <v>10.439531481723687</v>
      </c>
      <c r="BE2" s="3">
        <v>9.7339036596757786</v>
      </c>
    </row>
    <row r="3" spans="1:57" x14ac:dyDescent="0.35">
      <c r="A3" s="2" t="s">
        <v>0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-0.37</v>
      </c>
      <c r="AH3" s="3">
        <v>-0.74</v>
      </c>
      <c r="AI3" s="3">
        <v>-1.1099999999999999</v>
      </c>
      <c r="AJ3" s="3">
        <v>-1.48</v>
      </c>
      <c r="AK3" s="3">
        <v>-1.85</v>
      </c>
      <c r="AL3" s="3">
        <v>-2.2200000000000002</v>
      </c>
      <c r="AM3" s="3">
        <v>-2.5900000000000003</v>
      </c>
      <c r="AN3" s="3">
        <v>-2.9600000000000004</v>
      </c>
      <c r="AO3" s="3">
        <v>-3.3300000000000005</v>
      </c>
      <c r="AP3" s="3">
        <v>-3.7</v>
      </c>
      <c r="AQ3" s="3">
        <v>-4.166666666666667</v>
      </c>
      <c r="AR3" s="3">
        <v>-4.6333333333333337</v>
      </c>
      <c r="AS3" s="3">
        <v>-5.1000000000000005</v>
      </c>
      <c r="AT3" s="3">
        <v>-5.5666666666666673</v>
      </c>
      <c r="AU3" s="3">
        <v>-6.0333333333333341</v>
      </c>
      <c r="AV3" s="3">
        <v>-6.5000000000000009</v>
      </c>
      <c r="AW3" s="3">
        <v>-6.9666666666666677</v>
      </c>
      <c r="AX3" s="3">
        <v>-7.4333333333333345</v>
      </c>
      <c r="AY3" s="3">
        <v>-7.9000000000000012</v>
      </c>
      <c r="AZ3" s="3">
        <v>-8.3666666666666671</v>
      </c>
      <c r="BA3" s="3">
        <v>-8.8333333333333339</v>
      </c>
      <c r="BB3" s="3">
        <v>-9.3000000000000007</v>
      </c>
      <c r="BC3" s="3">
        <v>-9.7666666666666675</v>
      </c>
      <c r="BD3" s="3">
        <v>-10.233333333333334</v>
      </c>
      <c r="BE3" s="3">
        <v>-10.7</v>
      </c>
    </row>
    <row r="4" spans="1:57" x14ac:dyDescent="0.35">
      <c r="A4" s="2" t="s">
        <v>1</v>
      </c>
      <c r="B4" s="3">
        <v>71.238</v>
      </c>
      <c r="C4" s="3">
        <v>71.495000000000033</v>
      </c>
      <c r="D4" s="3">
        <v>71.031999999999996</v>
      </c>
      <c r="E4" s="3">
        <v>71.336000000000013</v>
      </c>
      <c r="F4" s="3">
        <v>73.850999999999999</v>
      </c>
      <c r="G4" s="3">
        <v>73.185999999999993</v>
      </c>
      <c r="H4" s="3">
        <v>77.151999999999987</v>
      </c>
      <c r="I4" s="3">
        <v>72.138000000000005</v>
      </c>
      <c r="J4" s="3">
        <v>72.58799999999998</v>
      </c>
      <c r="K4" s="3">
        <v>69.506</v>
      </c>
      <c r="L4" s="3">
        <v>68.15100000000001</v>
      </c>
      <c r="M4" s="3">
        <v>68.963000000000008</v>
      </c>
      <c r="N4" s="3">
        <v>69.686000000000007</v>
      </c>
      <c r="O4" s="3">
        <v>70.053999999999988</v>
      </c>
      <c r="P4" s="3">
        <v>69.489000000000004</v>
      </c>
      <c r="Q4" s="3">
        <v>66.662999999999997</v>
      </c>
      <c r="R4" s="3">
        <v>66.281000000000006</v>
      </c>
      <c r="S4" s="3">
        <v>65.161999999999992</v>
      </c>
      <c r="T4" s="3">
        <v>62.788999999999994</v>
      </c>
      <c r="U4" s="3">
        <v>58.523000000000003</v>
      </c>
      <c r="V4" s="3">
        <v>64.557000000000002</v>
      </c>
      <c r="W4" s="3">
        <v>60.23</v>
      </c>
      <c r="X4" s="3">
        <v>57.37700000000001</v>
      </c>
      <c r="Y4" s="3">
        <v>55.718000000000004</v>
      </c>
      <c r="Z4" s="3">
        <v>53.832999999999998</v>
      </c>
      <c r="AA4" s="3">
        <v>53.996000000000002</v>
      </c>
      <c r="AB4" s="3">
        <v>53.571999999999996</v>
      </c>
      <c r="AC4" s="3">
        <v>53.007000000000005</v>
      </c>
      <c r="AD4" s="3">
        <v>52.168999999999997</v>
      </c>
      <c r="AE4" s="3">
        <v>50.918999999999997</v>
      </c>
      <c r="AF4" s="3">
        <v>47.4</v>
      </c>
      <c r="AG4" s="3">
        <v>46.284958326607004</v>
      </c>
      <c r="AH4" s="3">
        <v>44.11078181887369</v>
      </c>
      <c r="AI4" s="3">
        <v>42.086605311140374</v>
      </c>
      <c r="AJ4" s="3">
        <v>39.742428803407059</v>
      </c>
      <c r="AK4" s="3">
        <v>36.888252295673738</v>
      </c>
      <c r="AL4" s="3">
        <v>33.418979825363401</v>
      </c>
      <c r="AM4" s="3">
        <v>31.319707355053065</v>
      </c>
      <c r="AN4" s="3">
        <v>29.160434884742727</v>
      </c>
      <c r="AO4" s="3">
        <v>26.701162414432382</v>
      </c>
      <c r="AP4" s="3">
        <v>22.141889944122049</v>
      </c>
      <c r="AQ4" s="3">
        <v>20.826354567958465</v>
      </c>
      <c r="AR4" s="3">
        <v>19.610819191794874</v>
      </c>
      <c r="AS4" s="3">
        <v>18.095283815631291</v>
      </c>
      <c r="AT4" s="3">
        <v>16.629748439467708</v>
      </c>
      <c r="AU4" s="3">
        <v>11.689213063304116</v>
      </c>
      <c r="AV4" s="3">
        <v>10.298695190291621</v>
      </c>
      <c r="AW4" s="3">
        <v>8.9081773172791188</v>
      </c>
      <c r="AX4" s="3">
        <v>7.4176594442666213</v>
      </c>
      <c r="AY4" s="3">
        <v>6.0271415712541243</v>
      </c>
      <c r="AZ4" s="3">
        <v>4.5366236982416304</v>
      </c>
      <c r="BA4" s="3">
        <v>3.4519648389992241</v>
      </c>
      <c r="BB4" s="3">
        <v>2.4673059797568175</v>
      </c>
      <c r="BC4" s="3">
        <v>1.4908570076327585</v>
      </c>
      <c r="BD4" s="3">
        <v>0.206198148390353</v>
      </c>
      <c r="BE4" s="3">
        <v>-0.96609634032422065</v>
      </c>
    </row>
    <row r="6" spans="1:57" x14ac:dyDescent="0.35">
      <c r="A6" t="s">
        <v>3</v>
      </c>
      <c r="AJ6">
        <v>5.2</v>
      </c>
      <c r="AK6">
        <v>6</v>
      </c>
      <c r="AL6">
        <v>6.8</v>
      </c>
      <c r="AM6">
        <v>6.3</v>
      </c>
      <c r="AN6">
        <v>5.8</v>
      </c>
      <c r="AO6">
        <v>5.3</v>
      </c>
      <c r="AP6">
        <v>4.8</v>
      </c>
      <c r="AQ6">
        <v>4.5</v>
      </c>
      <c r="AR6">
        <v>4.3</v>
      </c>
      <c r="AS6">
        <v>4</v>
      </c>
      <c r="AT6">
        <v>3.8</v>
      </c>
      <c r="AU6">
        <v>3.5</v>
      </c>
      <c r="AV6">
        <v>3.3</v>
      </c>
      <c r="AW6">
        <v>3.1</v>
      </c>
      <c r="AX6">
        <v>2.9</v>
      </c>
      <c r="AY6">
        <v>2.7</v>
      </c>
      <c r="AZ6">
        <v>2.5</v>
      </c>
      <c r="BA6">
        <v>2.4</v>
      </c>
      <c r="BB6">
        <v>2.2999999999999998</v>
      </c>
      <c r="BC6">
        <v>2.2000000000000002</v>
      </c>
      <c r="BD6">
        <v>2.1</v>
      </c>
      <c r="BE6">
        <v>1.9</v>
      </c>
    </row>
    <row r="8" spans="1:57" x14ac:dyDescent="0.35">
      <c r="A8" t="s">
        <v>4</v>
      </c>
      <c r="B8" s="1">
        <f>B4+B6</f>
        <v>71.238</v>
      </c>
      <c r="C8" s="1">
        <f t="shared" ref="C8:BE8" si="0">C4+C6</f>
        <v>71.495000000000033</v>
      </c>
      <c r="D8" s="1">
        <f t="shared" si="0"/>
        <v>71.031999999999996</v>
      </c>
      <c r="E8" s="1">
        <f t="shared" si="0"/>
        <v>71.336000000000013</v>
      </c>
      <c r="F8" s="1">
        <f t="shared" si="0"/>
        <v>73.850999999999999</v>
      </c>
      <c r="G8" s="1">
        <f t="shared" si="0"/>
        <v>73.185999999999993</v>
      </c>
      <c r="H8" s="1">
        <f t="shared" si="0"/>
        <v>77.151999999999987</v>
      </c>
      <c r="I8" s="1">
        <f t="shared" si="0"/>
        <v>72.138000000000005</v>
      </c>
      <c r="J8" s="1">
        <f t="shared" si="0"/>
        <v>72.58799999999998</v>
      </c>
      <c r="K8" s="1">
        <f t="shared" si="0"/>
        <v>69.506</v>
      </c>
      <c r="L8" s="1">
        <f t="shared" si="0"/>
        <v>68.15100000000001</v>
      </c>
      <c r="M8" s="1">
        <f t="shared" si="0"/>
        <v>68.963000000000008</v>
      </c>
      <c r="N8" s="1">
        <f t="shared" si="0"/>
        <v>69.686000000000007</v>
      </c>
      <c r="O8" s="1">
        <f t="shared" si="0"/>
        <v>70.053999999999988</v>
      </c>
      <c r="P8" s="1">
        <f t="shared" si="0"/>
        <v>69.489000000000004</v>
      </c>
      <c r="Q8" s="1">
        <f t="shared" si="0"/>
        <v>66.662999999999997</v>
      </c>
      <c r="R8" s="1">
        <f t="shared" si="0"/>
        <v>66.281000000000006</v>
      </c>
      <c r="S8" s="1">
        <f t="shared" si="0"/>
        <v>65.161999999999992</v>
      </c>
      <c r="T8" s="1">
        <f t="shared" si="0"/>
        <v>62.788999999999994</v>
      </c>
      <c r="U8" s="1">
        <f t="shared" si="0"/>
        <v>58.523000000000003</v>
      </c>
      <c r="V8" s="1">
        <f t="shared" si="0"/>
        <v>64.557000000000002</v>
      </c>
      <c r="W8" s="1">
        <f t="shared" si="0"/>
        <v>60.23</v>
      </c>
      <c r="X8" s="1">
        <f t="shared" si="0"/>
        <v>57.37700000000001</v>
      </c>
      <c r="Y8" s="1">
        <f t="shared" si="0"/>
        <v>55.718000000000004</v>
      </c>
      <c r="Z8" s="1">
        <f t="shared" si="0"/>
        <v>53.832999999999998</v>
      </c>
      <c r="AA8" s="1">
        <f t="shared" si="0"/>
        <v>53.996000000000002</v>
      </c>
      <c r="AB8" s="1">
        <f t="shared" si="0"/>
        <v>53.571999999999996</v>
      </c>
      <c r="AC8" s="1">
        <f t="shared" si="0"/>
        <v>53.007000000000005</v>
      </c>
      <c r="AD8" s="1">
        <f t="shared" si="0"/>
        <v>52.168999999999997</v>
      </c>
      <c r="AE8" s="1">
        <f t="shared" si="0"/>
        <v>50.918999999999997</v>
      </c>
      <c r="AF8" s="1">
        <f t="shared" si="0"/>
        <v>47.4</v>
      </c>
      <c r="AG8" s="1">
        <f t="shared" si="0"/>
        <v>46.284958326607004</v>
      </c>
      <c r="AH8" s="1">
        <f t="shared" si="0"/>
        <v>44.11078181887369</v>
      </c>
      <c r="AI8" s="1">
        <f t="shared" si="0"/>
        <v>42.086605311140374</v>
      </c>
      <c r="AJ8" s="1">
        <f t="shared" si="0"/>
        <v>44.942428803407061</v>
      </c>
      <c r="AK8" s="1">
        <f t="shared" si="0"/>
        <v>42.888252295673738</v>
      </c>
      <c r="AL8" s="1">
        <f t="shared" si="0"/>
        <v>40.218979825363398</v>
      </c>
      <c r="AM8" s="1">
        <f t="shared" si="0"/>
        <v>37.619707355053066</v>
      </c>
      <c r="AN8" s="1">
        <f t="shared" si="0"/>
        <v>34.960434884742725</v>
      </c>
      <c r="AO8" s="1">
        <f t="shared" si="0"/>
        <v>32.001162414432379</v>
      </c>
      <c r="AP8" s="1">
        <f t="shared" si="0"/>
        <v>26.94188994412205</v>
      </c>
      <c r="AQ8" s="1">
        <f t="shared" si="0"/>
        <v>25.326354567958465</v>
      </c>
      <c r="AR8" s="1">
        <f t="shared" si="0"/>
        <v>23.910819191794875</v>
      </c>
      <c r="AS8" s="1">
        <f t="shared" si="0"/>
        <v>22.095283815631291</v>
      </c>
      <c r="AT8" s="1">
        <f t="shared" si="0"/>
        <v>20.429748439467708</v>
      </c>
      <c r="AU8" s="1">
        <f t="shared" si="0"/>
        <v>15.189213063304116</v>
      </c>
      <c r="AV8" s="1">
        <f t="shared" si="0"/>
        <v>13.598695190291622</v>
      </c>
      <c r="AW8" s="1">
        <f t="shared" si="0"/>
        <v>12.008177317279118</v>
      </c>
      <c r="AX8" s="1">
        <f t="shared" si="0"/>
        <v>10.317659444266621</v>
      </c>
      <c r="AY8" s="1">
        <f t="shared" si="0"/>
        <v>8.7271415712541245</v>
      </c>
      <c r="AZ8" s="1">
        <f t="shared" si="0"/>
        <v>7.0366236982416304</v>
      </c>
      <c r="BA8" s="1">
        <f t="shared" si="0"/>
        <v>5.8519648389992245</v>
      </c>
      <c r="BB8" s="1">
        <f t="shared" si="0"/>
        <v>4.7673059797568174</v>
      </c>
      <c r="BC8" s="1">
        <f t="shared" si="0"/>
        <v>3.6908570076327587</v>
      </c>
      <c r="BD8" s="1">
        <f t="shared" si="0"/>
        <v>2.3061981483903531</v>
      </c>
      <c r="BE8" s="1">
        <f t="shared" si="0"/>
        <v>0.93390365967577926</v>
      </c>
    </row>
    <row r="12" spans="1:57" x14ac:dyDescent="0.35">
      <c r="A12" s="4"/>
      <c r="B12" s="12">
        <v>2015</v>
      </c>
      <c r="C12" s="12">
        <v>2016</v>
      </c>
      <c r="D12" s="12">
        <v>2017</v>
      </c>
      <c r="E12" s="12">
        <v>2018</v>
      </c>
      <c r="F12" s="12">
        <v>2019</v>
      </c>
      <c r="G12" s="12">
        <v>2020</v>
      </c>
      <c r="H12" s="12">
        <v>2021</v>
      </c>
      <c r="I12" s="12">
        <v>2022</v>
      </c>
      <c r="J12" s="12">
        <v>2023</v>
      </c>
      <c r="K12" s="12">
        <v>2024</v>
      </c>
      <c r="L12" s="12">
        <v>2025</v>
      </c>
      <c r="M12" s="12">
        <v>2026</v>
      </c>
      <c r="N12" s="12">
        <v>2027</v>
      </c>
      <c r="O12" s="12">
        <v>2028</v>
      </c>
      <c r="P12" s="12">
        <v>2029</v>
      </c>
      <c r="Q12" s="12">
        <v>2030</v>
      </c>
      <c r="S12" t="s">
        <v>7</v>
      </c>
    </row>
    <row r="13" spans="1:57" x14ac:dyDescent="0.35">
      <c r="A13" s="4" t="s">
        <v>5</v>
      </c>
      <c r="B13" s="5">
        <v>33.825000000000003</v>
      </c>
      <c r="C13" s="5">
        <v>33.046999999999997</v>
      </c>
      <c r="D13" s="5">
        <v>32.264000000000003</v>
      </c>
      <c r="E13" s="5">
        <v>31.271999999999998</v>
      </c>
      <c r="F13" s="5">
        <v>31.251000000000001</v>
      </c>
      <c r="G13" s="5">
        <v>29.321999999999999</v>
      </c>
      <c r="H13" s="5">
        <v>29.152000000000001</v>
      </c>
      <c r="I13" s="5"/>
      <c r="J13" s="5"/>
      <c r="K13" s="5"/>
      <c r="L13" s="5"/>
      <c r="M13" s="5"/>
      <c r="N13" s="5"/>
      <c r="O13" s="5"/>
      <c r="P13" s="5"/>
      <c r="Q13" s="5"/>
    </row>
    <row r="14" spans="1:57" x14ac:dyDescent="0.35">
      <c r="A14" s="4" t="s">
        <v>8</v>
      </c>
      <c r="B14" s="4"/>
      <c r="C14" s="4"/>
      <c r="D14" s="4"/>
      <c r="E14" s="4"/>
      <c r="F14" s="4"/>
      <c r="G14" s="5"/>
      <c r="H14" s="5">
        <v>31.331358000000002</v>
      </c>
      <c r="I14" s="5">
        <v>30.731995999999999</v>
      </c>
      <c r="J14" s="5">
        <v>29.5922780625</v>
      </c>
      <c r="K14" s="5">
        <v>28.452560125000002</v>
      </c>
      <c r="L14" s="5">
        <v>27.312842187500003</v>
      </c>
      <c r="M14" s="5">
        <v>25.460321242197658</v>
      </c>
      <c r="N14" s="5">
        <v>24.498804056648243</v>
      </c>
      <c r="O14" s="5">
        <v>23.537286871098829</v>
      </c>
      <c r="P14" s="5">
        <v>22.575769685549414</v>
      </c>
      <c r="Q14" s="5">
        <v>21.614252499999999</v>
      </c>
      <c r="S14" s="1">
        <f>SUM(H14:Q14)</f>
        <v>265.10746873049419</v>
      </c>
    </row>
    <row r="15" spans="1:57" x14ac:dyDescent="0.35">
      <c r="A15" s="4" t="s">
        <v>6</v>
      </c>
      <c r="B15" s="4"/>
      <c r="C15" s="4"/>
      <c r="D15" s="4"/>
      <c r="E15" s="4"/>
      <c r="F15" s="9"/>
      <c r="G15" s="4"/>
      <c r="H15" s="5">
        <v>29.152000000000001</v>
      </c>
      <c r="I15" s="5">
        <v>27.25</v>
      </c>
      <c r="J15" s="5">
        <v>26.521999999999998</v>
      </c>
      <c r="K15" s="5">
        <v>30.2</v>
      </c>
      <c r="L15" s="5">
        <v>29.468</v>
      </c>
      <c r="M15" s="5">
        <v>28.626999999999999</v>
      </c>
      <c r="N15" s="5">
        <v>26.466000000000001</v>
      </c>
      <c r="O15" s="5">
        <v>24.422999999999998</v>
      </c>
      <c r="P15" s="5">
        <v>22.484000000000002</v>
      </c>
      <c r="Q15" s="5">
        <v>20.533000000000001</v>
      </c>
      <c r="S15" s="1">
        <f>SUM(H15:Q15)</f>
        <v>265.12500000000006</v>
      </c>
    </row>
    <row r="16" spans="1:57" x14ac:dyDescent="0.35">
      <c r="A16" s="4"/>
      <c r="C16" s="4"/>
      <c r="D16" s="4"/>
      <c r="E16" s="4"/>
      <c r="F16" s="4"/>
      <c r="G16" s="4"/>
      <c r="H16" s="5"/>
    </row>
    <row r="17" spans="1:18" x14ac:dyDescent="0.35">
      <c r="A17" s="7"/>
      <c r="B17" s="7"/>
      <c r="C17" s="7"/>
      <c r="D17" s="7"/>
      <c r="E17" s="7"/>
      <c r="F17" s="7"/>
      <c r="G17" s="5"/>
      <c r="H17" s="5"/>
      <c r="I17" s="5"/>
      <c r="J17" s="5"/>
      <c r="K17" s="6"/>
      <c r="L17" s="6"/>
      <c r="M17" s="6"/>
      <c r="N17" s="6"/>
      <c r="O17" s="6"/>
      <c r="P17" s="6"/>
      <c r="Q17" s="6"/>
      <c r="R17" s="6"/>
    </row>
    <row r="18" spans="1:18" x14ac:dyDescent="0.35">
      <c r="A18" s="7"/>
      <c r="B18" s="7"/>
      <c r="C18" s="7"/>
      <c r="D18" s="7"/>
      <c r="E18" s="7"/>
      <c r="F18" s="7"/>
      <c r="G18" s="5"/>
      <c r="H18" s="5"/>
      <c r="I18" s="5"/>
      <c r="J18" s="5"/>
      <c r="K18" s="6"/>
      <c r="L18" s="6"/>
      <c r="M18" s="6"/>
      <c r="N18" s="6"/>
      <c r="O18" s="6"/>
      <c r="P18" s="6"/>
      <c r="Q18" s="6"/>
      <c r="R18" s="6"/>
    </row>
    <row r="19" spans="1:18" x14ac:dyDescent="0.35">
      <c r="A19" s="7"/>
      <c r="B19" s="7"/>
      <c r="C19" s="7"/>
      <c r="D19" s="7"/>
      <c r="E19" s="7"/>
      <c r="F19" s="7"/>
      <c r="G19" s="4"/>
      <c r="H19" s="5"/>
      <c r="I19" s="5"/>
      <c r="J19" s="5"/>
      <c r="K19" s="6"/>
      <c r="L19" s="6"/>
      <c r="M19" s="6"/>
      <c r="N19" s="6"/>
      <c r="O19" s="6"/>
      <c r="P19" s="6"/>
      <c r="Q19" s="6"/>
      <c r="R19" s="6"/>
    </row>
    <row r="20" spans="1:18" x14ac:dyDescent="0.35">
      <c r="A20" s="8"/>
      <c r="B20" s="8"/>
      <c r="C20" s="8"/>
      <c r="D20" s="8"/>
      <c r="E20" s="8"/>
      <c r="F20" s="8"/>
      <c r="G20" s="5"/>
      <c r="H20" s="5"/>
      <c r="I20" s="5"/>
      <c r="J20" s="5"/>
      <c r="K20" s="8"/>
      <c r="L20" s="8"/>
      <c r="M20" s="8"/>
      <c r="N20" s="8"/>
      <c r="O20" s="8"/>
      <c r="P20" s="8"/>
      <c r="Q20" s="8"/>
      <c r="R20" s="8"/>
    </row>
    <row r="21" spans="1:18" x14ac:dyDescent="0.35">
      <c r="A21" s="8"/>
      <c r="B21" s="8"/>
      <c r="C21" s="8"/>
      <c r="D21" s="8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x14ac:dyDescent="0.3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x14ac:dyDescent="0.3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1"/>
      <c r="Q23" s="8"/>
      <c r="R23" s="8"/>
    </row>
    <row r="24" spans="1:18" x14ac:dyDescent="0.3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4"/>
      <c r="B27" s="4"/>
      <c r="C27" s="4"/>
      <c r="D27" s="4"/>
      <c r="E27" s="4"/>
      <c r="F27" s="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x14ac:dyDescent="0.35">
      <c r="A28" s="4"/>
      <c r="B28" s="4"/>
      <c r="C28" s="4"/>
      <c r="D28" s="4"/>
      <c r="E28" s="4"/>
      <c r="F28" s="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Morel</dc:creator>
  <cp:lastModifiedBy>Julien Morel</cp:lastModifiedBy>
  <dcterms:created xsi:type="dcterms:W3CDTF">2023-12-14T07:21:21Z</dcterms:created>
  <dcterms:modified xsi:type="dcterms:W3CDTF">2023-12-19T07:40:00Z</dcterms:modified>
</cp:coreProperties>
</file>